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<sst xmlns="http://schemas.openxmlformats.org/spreadsheetml/2006/main" count="101" uniqueCount="101">
  <si>
    <t>Школа</t>
  </si>
  <si>
    <t xml:space="preserve">МБОУ СШ №17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</si>
  <si>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</si>
  <si>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</si>
  <si>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</si>
  <si>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</si>
  <si>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</si>
  <si>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Смолин Андрей Александрович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</si>
  <si>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</si>
  <si>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</si>
  <si>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</si>
  <si>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</si>
  <si>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</si>
  <si>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</si>
  <si>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</si>
  <si>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</si>
  <si>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</si>
  <si>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</si>
  <si>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</si>
  <si>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</si>
  <si>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</si>
  <si>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</si>
  <si>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</si>
  <si>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</si>
  <si>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</si>
  <si>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</si>
  <si>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</si>
  <si>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закуска</t>
  </si>
  <si>
    <t xml:space="preserve">Бутерброд с сыром на батоне 30/30</t>
  </si>
  <si>
    <t>3(21)</t>
  </si>
  <si>
    <t>гор.блюдо</t>
  </si>
  <si>
    <t xml:space="preserve">Каша "Полезная" молочная жидкая с маслом 150/10</t>
  </si>
  <si>
    <t>гор.напиток</t>
  </si>
  <si>
    <t xml:space="preserve">Какао-напиток "Витошка", обогащенный витаминами</t>
  </si>
  <si>
    <t>хлеб</t>
  </si>
  <si>
    <t xml:space="preserve">Хлеб "Полезный" (из ржано-пшеничной муки)</t>
  </si>
  <si>
    <t>фрукты</t>
  </si>
  <si>
    <t xml:space="preserve">Свежие фрукты (груши)</t>
  </si>
  <si>
    <t>итого</t>
  </si>
  <si>
    <t>Обед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</si>
  <si>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</si>
  <si>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</si>
  <si>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</si>
  <si>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</si>
  <si>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</si>
  <si>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</si>
  <si>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</si>
  <si>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Омлет натуральный с зеленым горошком</t>
  </si>
  <si>
    <t>340(21)</t>
  </si>
  <si>
    <t xml:space="preserve">Чай с сахаром 200/10</t>
  </si>
  <si>
    <t>выпечка</t>
  </si>
  <si>
    <t xml:space="preserve">Сырная палочка</t>
  </si>
  <si>
    <t xml:space="preserve">Свежие фрукты (бананы)</t>
  </si>
  <si>
    <t xml:space="preserve">Голубцы рубленные в соусе 102/42</t>
  </si>
  <si>
    <t xml:space="preserve">Пюре картофельное</t>
  </si>
  <si>
    <t xml:space="preserve">520 (21)</t>
  </si>
  <si>
    <t xml:space="preserve">Напиток растворимый "Цикорий" с молоком</t>
  </si>
  <si>
    <t xml:space="preserve">Мучное кондитерское изделие без крема</t>
  </si>
  <si>
    <t xml:space="preserve">Пудинг из творога (запеченный)</t>
  </si>
  <si>
    <t>соус</t>
  </si>
  <si>
    <t xml:space="preserve">Соус вишневый с ягодами</t>
  </si>
  <si>
    <t>618(28)</t>
  </si>
  <si>
    <t xml:space="preserve">Булочка молочная</t>
  </si>
  <si>
    <t xml:space="preserve">769 (21)</t>
  </si>
  <si>
    <t xml:space="preserve">Фрукты свежие (яблоки)</t>
  </si>
  <si>
    <t xml:space="preserve">Котлета «Богатырь» (из цыплят и говядины)</t>
  </si>
  <si>
    <t xml:space="preserve">Макаронные изделия отварные</t>
  </si>
  <si>
    <t>516(21)</t>
  </si>
  <si>
    <t xml:space="preserve">Соус овощной по «Болгарски»</t>
  </si>
  <si>
    <t xml:space="preserve">Чай с лимоном 200/10/7</t>
  </si>
  <si>
    <t>686(21)</t>
  </si>
  <si>
    <t xml:space="preserve">Хлеб «Полезный» из ржано-пшеничной муки</t>
  </si>
  <si>
    <t xml:space="preserve">Арбуз свежий</t>
  </si>
  <si>
    <t xml:space="preserve">627 (21)</t>
  </si>
  <si>
    <t xml:space="preserve">Каша рисовая молочная жидкая с маслом</t>
  </si>
  <si>
    <t>257(12)</t>
  </si>
  <si>
    <t xml:space="preserve">Какао-напиток «Витошка»,обогащенный витаминами</t>
  </si>
  <si>
    <t xml:space="preserve">Хачапури с сыром и творогом</t>
  </si>
  <si>
    <t>850(13)</t>
  </si>
  <si>
    <t xml:space="preserve">Фрукты свежие (груши)</t>
  </si>
  <si>
    <t>627(21)</t>
  </si>
  <si>
    <t xml:space="preserve">Тефтели рыбные в соусе (горбуша) 90/60</t>
  </si>
  <si>
    <t>332(12)</t>
  </si>
  <si>
    <t>520(21)</t>
  </si>
  <si>
    <t xml:space="preserve">Булочка домашняя</t>
  </si>
  <si>
    <t>769(21)</t>
  </si>
  <si>
    <t xml:space="preserve">Свежие фрукты (яблоки)</t>
  </si>
  <si>
    <t xml:space="preserve">Пудинг из творога с тыквенным пюре</t>
  </si>
  <si>
    <t xml:space="preserve">Розочка «Маковая»</t>
  </si>
  <si>
    <t xml:space="preserve">Омлет с кабачками</t>
  </si>
  <si>
    <t xml:space="preserve">Кофейный напиток с молоком</t>
  </si>
  <si>
    <t>395(21)</t>
  </si>
  <si>
    <t xml:space="preserve">Булочка «Фантазия»</t>
  </si>
  <si>
    <t>24(25)</t>
  </si>
  <si>
    <t xml:space="preserve">Свежие фрукты(бананы)</t>
  </si>
  <si>
    <t xml:space="preserve">Оладьи из печени с мясом с луком, морковью</t>
  </si>
  <si>
    <t>468(21)</t>
  </si>
  <si>
    <t xml:space="preserve">Соус томатный "Помидорка"</t>
  </si>
  <si>
    <t xml:space="preserve">Чай с лимоном 200/10</t>
  </si>
  <si>
    <t xml:space="preserve">Свежие фрукты(яблоки)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</si>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</sst>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1" numFmtId="0" xfId="0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2" borderId="1" numFmtId="0" xfId="0" applyFill="1" applyBorder="1" applyProtection="1"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176" activeCellId="0" sqref="L176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20</v>
      </c>
      <c r="I3" s="11">
        <v>10</v>
      </c>
      <c r="J3" s="12">
        <v>2023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60</v>
      </c>
      <c r="G6" s="24">
        <v>8.218</v>
      </c>
      <c r="H6" s="24">
        <v>7.673</v>
      </c>
      <c r="I6" s="24">
        <v>13.726000000000001</v>
      </c>
      <c r="J6" s="24">
        <v>157</v>
      </c>
      <c r="K6" s="25" t="s">
        <v>29</v>
      </c>
      <c r="L6" s="24">
        <v>44.340000000000003</v>
      </c>
    </row>
    <row r="7" ht="15">
      <c r="A7" s="26"/>
      <c r="B7" s="27"/>
      <c r="C7" s="28"/>
      <c r="D7" s="29" t="s">
        <v>30</v>
      </c>
      <c r="E7" s="30" t="s">
        <v>31</v>
      </c>
      <c r="F7" s="31">
        <v>160</v>
      </c>
      <c r="G7" s="31">
        <v>4.173</v>
      </c>
      <c r="H7" s="31">
        <v>8.1270000000000007</v>
      </c>
      <c r="I7" s="31">
        <v>24.702999999999999</v>
      </c>
      <c r="J7" s="31">
        <v>189</v>
      </c>
      <c r="K7" s="32">
        <v>25</v>
      </c>
      <c r="L7" s="31">
        <v>29.84</v>
      </c>
    </row>
    <row r="8" ht="15">
      <c r="A8" s="26"/>
      <c r="B8" s="27"/>
      <c r="C8" s="28"/>
      <c r="D8" s="33" t="s">
        <v>32</v>
      </c>
      <c r="E8" s="30" t="s">
        <v>33</v>
      </c>
      <c r="F8" s="31">
        <v>200</v>
      </c>
      <c r="G8" s="31">
        <v>4.0270000000000001</v>
      </c>
      <c r="H8" s="31">
        <v>3.4740000000000002</v>
      </c>
      <c r="I8" s="31">
        <v>15.207000000000001</v>
      </c>
      <c r="J8" s="31">
        <v>108</v>
      </c>
      <c r="K8" s="32">
        <v>25</v>
      </c>
      <c r="L8" s="31">
        <v>35.789999999999999</v>
      </c>
    </row>
    <row r="9" ht="15">
      <c r="A9" s="26"/>
      <c r="B9" s="27"/>
      <c r="C9" s="28"/>
      <c r="D9" s="33" t="s">
        <v>34</v>
      </c>
      <c r="E9" s="30" t="s">
        <v>35</v>
      </c>
      <c r="F9" s="31">
        <v>30</v>
      </c>
      <c r="G9" s="31">
        <v>1.0469999999999999</v>
      </c>
      <c r="H9" s="31">
        <v>0.19500000000000001</v>
      </c>
      <c r="I9" s="31">
        <v>11.026999999999999</v>
      </c>
      <c r="J9" s="31">
        <v>50</v>
      </c>
      <c r="K9" s="32">
        <v>0</v>
      </c>
      <c r="L9" s="31">
        <v>4</v>
      </c>
    </row>
    <row r="10" ht="15">
      <c r="A10" s="26"/>
      <c r="B10" s="27"/>
      <c r="C10" s="28"/>
      <c r="D10" s="33" t="s">
        <v>36</v>
      </c>
      <c r="E10" s="30" t="s">
        <v>37</v>
      </c>
      <c r="F10" s="31">
        <v>120</v>
      </c>
      <c r="G10" s="31">
        <v>0.40600000000000003</v>
      </c>
      <c r="H10" s="31">
        <v>0.33800000000000002</v>
      </c>
      <c r="I10" s="31">
        <v>11.816000000000001</v>
      </c>
      <c r="J10" s="31">
        <v>52</v>
      </c>
      <c r="K10" s="32">
        <v>12</v>
      </c>
      <c r="L10" s="31">
        <v>46.030000000000001</v>
      </c>
    </row>
    <row r="11" ht="15">
      <c r="A11" s="26"/>
      <c r="B11" s="27"/>
      <c r="C11" s="28"/>
      <c r="D11" s="34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34"/>
      <c r="E12" s="30"/>
      <c r="F12" s="31"/>
      <c r="G12" s="31"/>
      <c r="H12" s="31"/>
      <c r="I12" s="31"/>
      <c r="J12" s="31"/>
      <c r="K12" s="32"/>
      <c r="L12" s="31"/>
    </row>
    <row r="13" ht="15">
      <c r="A13" s="35"/>
      <c r="B13" s="36"/>
      <c r="C13" s="37"/>
      <c r="D13" s="38" t="s">
        <v>38</v>
      </c>
      <c r="E13" s="39"/>
      <c r="F13" s="40">
        <f>SUM(F6:F12)</f>
        <v>570</v>
      </c>
      <c r="G13" s="40">
        <f t="shared" ref="G13:J13" si="0">SUM(G6:G12)</f>
        <v>17.870999999999999</v>
      </c>
      <c r="H13" s="40">
        <f t="shared" si="0"/>
        <v>19.807000000000002</v>
      </c>
      <c r="I13" s="40">
        <f t="shared" si="0"/>
        <v>76.478999999999999</v>
      </c>
      <c r="J13" s="40">
        <f t="shared" si="0"/>
        <v>556</v>
      </c>
      <c r="K13" s="41"/>
      <c r="L13" s="40">
        <f>SUM(L6:L12)</f>
        <v>160</v>
      </c>
    </row>
    <row r="14" ht="15">
      <c r="A14" s="42">
        <f>A6</f>
        <v>1</v>
      </c>
      <c r="B14" s="43">
        <f>B6</f>
        <v>1</v>
      </c>
      <c r="C14" s="44" t="s">
        <v>39</v>
      </c>
      <c r="D14" s="33" t="s">
        <v>27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34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34"/>
      <c r="E22" s="30"/>
      <c r="F22" s="31"/>
      <c r="G22" s="31"/>
      <c r="H22" s="31"/>
      <c r="I22" s="31"/>
      <c r="J22" s="31"/>
      <c r="K22" s="32"/>
      <c r="L22" s="31"/>
    </row>
    <row r="23" ht="15">
      <c r="A23" s="35"/>
      <c r="B23" s="36"/>
      <c r="C23" s="37"/>
      <c r="D23" s="38" t="s">
        <v>38</v>
      </c>
      <c r="E23" s="39"/>
      <c r="F23" s="40">
        <f>SUM(F14:F22)</f>
        <v>0</v>
      </c>
      <c r="G23" s="40">
        <f t="shared" ref="G23:J23" si="1">SUM(G14:G22)</f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1"/>
      <c r="L23" s="40">
        <f>SUM(L14:L22)</f>
        <v>0</v>
      </c>
    </row>
    <row r="24" ht="15.75">
      <c r="A24" s="45">
        <f>A6</f>
        <v>1</v>
      </c>
      <c r="B24" s="46">
        <f>B6</f>
        <v>1</v>
      </c>
      <c r="C24" s="47" t="s">
        <v>46</v>
      </c>
      <c r="D24" s="48"/>
      <c r="E24" s="49"/>
      <c r="F24" s="50">
        <f>F13+F23</f>
        <v>570</v>
      </c>
      <c r="G24" s="50">
        <f t="shared" ref="G24:J24" si="2">G13+G23</f>
        <v>17.870999999999999</v>
      </c>
      <c r="H24" s="50">
        <f t="shared" si="2"/>
        <v>19.807000000000002</v>
      </c>
      <c r="I24" s="50">
        <f t="shared" si="2"/>
        <v>76.478999999999999</v>
      </c>
      <c r="J24" s="50">
        <f t="shared" si="2"/>
        <v>556</v>
      </c>
      <c r="K24" s="50"/>
      <c r="L24" s="50">
        <f>L13+L23</f>
        <v>160</v>
      </c>
    </row>
    <row r="25" ht="15">
      <c r="A25" s="51">
        <v>1</v>
      </c>
      <c r="B25" s="27">
        <v>2</v>
      </c>
      <c r="C25" s="21" t="s">
        <v>26</v>
      </c>
      <c r="D25" s="22" t="s">
        <v>30</v>
      </c>
      <c r="E25" s="23" t="s">
        <v>47</v>
      </c>
      <c r="F25" s="24">
        <v>175</v>
      </c>
      <c r="G25" s="24">
        <v>13.215999999999999</v>
      </c>
      <c r="H25" s="24">
        <v>16.088000000000001</v>
      </c>
      <c r="I25" s="24">
        <v>4.1200000000000001</v>
      </c>
      <c r="J25" s="24">
        <v>214</v>
      </c>
      <c r="K25" s="25" t="s">
        <v>48</v>
      </c>
      <c r="L25" s="24">
        <v>71.760000000000005</v>
      </c>
    </row>
    <row r="26" ht="15">
      <c r="A26" s="51"/>
      <c r="B26" s="27"/>
      <c r="C26" s="28"/>
      <c r="D26" s="29" t="s">
        <v>32</v>
      </c>
      <c r="E26" s="30" t="s">
        <v>49</v>
      </c>
      <c r="F26" s="31">
        <v>210</v>
      </c>
      <c r="G26" s="31">
        <v>0.159</v>
      </c>
      <c r="H26" s="31">
        <v>0</v>
      </c>
      <c r="I26" s="31">
        <v>8.7420000000000009</v>
      </c>
      <c r="J26" s="31">
        <v>36</v>
      </c>
      <c r="K26" s="32">
        <v>25</v>
      </c>
      <c r="L26" s="31">
        <v>3.9399999999999999</v>
      </c>
    </row>
    <row r="27" ht="15">
      <c r="A27" s="51"/>
      <c r="B27" s="27"/>
      <c r="C27" s="28"/>
      <c r="D27" s="33" t="s">
        <v>34</v>
      </c>
      <c r="E27" s="30" t="s">
        <v>35</v>
      </c>
      <c r="F27" s="31">
        <v>20</v>
      </c>
      <c r="G27" s="31">
        <v>0.69799999999999995</v>
      </c>
      <c r="H27" s="31">
        <v>0.13</v>
      </c>
      <c r="I27" s="31">
        <v>7.3520000000000003</v>
      </c>
      <c r="J27" s="31">
        <v>33</v>
      </c>
      <c r="K27" s="32">
        <v>0</v>
      </c>
      <c r="L27" s="31">
        <v>2.6699999999999999</v>
      </c>
    </row>
    <row r="28" ht="15">
      <c r="A28" s="51"/>
      <c r="B28" s="27"/>
      <c r="C28" s="28"/>
      <c r="D28" s="33" t="s">
        <v>50</v>
      </c>
      <c r="E28" s="30" t="s">
        <v>51</v>
      </c>
      <c r="F28" s="31">
        <v>40</v>
      </c>
      <c r="G28" s="31">
        <v>4.0119999999999996</v>
      </c>
      <c r="H28" s="31">
        <v>4.8570000000000002</v>
      </c>
      <c r="I28" s="31">
        <v>17.166</v>
      </c>
      <c r="J28" s="31">
        <v>128</v>
      </c>
      <c r="K28" s="32">
        <v>25</v>
      </c>
      <c r="L28" s="31">
        <v>16.620000000000001</v>
      </c>
    </row>
    <row r="29" ht="15">
      <c r="A29" s="51"/>
      <c r="B29" s="27"/>
      <c r="C29" s="28"/>
      <c r="D29" s="33" t="s">
        <v>36</v>
      </c>
      <c r="E29" s="30" t="s">
        <v>52</v>
      </c>
      <c r="F29" s="31">
        <v>180</v>
      </c>
      <c r="G29" s="31">
        <v>2.2810000000000001</v>
      </c>
      <c r="H29" s="31">
        <v>0</v>
      </c>
      <c r="I29" s="31">
        <v>38.545999999999999</v>
      </c>
      <c r="J29" s="31">
        <v>163</v>
      </c>
      <c r="K29" s="32">
        <v>21</v>
      </c>
      <c r="L29" s="31">
        <v>65.010000000000005</v>
      </c>
    </row>
    <row r="30" ht="15">
      <c r="A30" s="51"/>
      <c r="B30" s="27"/>
      <c r="C30" s="28"/>
      <c r="D30" s="34"/>
      <c r="E30" s="30"/>
      <c r="F30" s="31"/>
      <c r="G30" s="31"/>
      <c r="H30" s="31"/>
      <c r="I30" s="31"/>
      <c r="J30" s="31"/>
      <c r="K30" s="32"/>
      <c r="L30" s="31"/>
    </row>
    <row r="31" ht="15">
      <c r="A31" s="51"/>
      <c r="B31" s="27"/>
      <c r="C31" s="28"/>
      <c r="D31" s="34"/>
      <c r="E31" s="30"/>
      <c r="F31" s="31"/>
      <c r="G31" s="31"/>
      <c r="H31" s="31"/>
      <c r="I31" s="31"/>
      <c r="J31" s="31"/>
      <c r="K31" s="32"/>
      <c r="L31" s="31"/>
    </row>
    <row r="32" ht="15">
      <c r="A32" s="52"/>
      <c r="B32" s="36"/>
      <c r="C32" s="37"/>
      <c r="D32" s="38" t="s">
        <v>38</v>
      </c>
      <c r="E32" s="39"/>
      <c r="F32" s="40">
        <f>SUM(F25:F31)</f>
        <v>625</v>
      </c>
      <c r="G32" s="40">
        <f>SUM(G25:G31)</f>
        <v>20.366</v>
      </c>
      <c r="H32" s="40">
        <f>SUM(H25:H31)</f>
        <v>21.074999999999999</v>
      </c>
      <c r="I32" s="40">
        <f>SUM(I25:I31)</f>
        <v>75.926000000000002</v>
      </c>
      <c r="J32" s="40">
        <f t="shared" ref="J32:L32" si="3">SUM(J25:J31)</f>
        <v>574</v>
      </c>
      <c r="K32" s="41"/>
      <c r="L32" s="40">
        <f t="shared" si="3"/>
        <v>160</v>
      </c>
    </row>
    <row r="33" ht="15">
      <c r="A33" s="43">
        <f>A25</f>
        <v>1</v>
      </c>
      <c r="B33" s="43">
        <f>B25</f>
        <v>2</v>
      </c>
      <c r="C33" s="44" t="s">
        <v>39</v>
      </c>
      <c r="D33" s="33" t="s">
        <v>27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1"/>
      <c r="B34" s="27"/>
      <c r="C34" s="28"/>
      <c r="D34" s="33" t="s">
        <v>40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1"/>
      <c r="B35" s="27"/>
      <c r="C35" s="28"/>
      <c r="D35" s="33" t="s">
        <v>41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1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1"/>
      <c r="B37" s="27"/>
      <c r="C37" s="28"/>
      <c r="D37" s="33" t="s">
        <v>43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1"/>
      <c r="B38" s="27"/>
      <c r="C38" s="28"/>
      <c r="D38" s="33" t="s">
        <v>44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1"/>
      <c r="B39" s="27"/>
      <c r="C39" s="28"/>
      <c r="D39" s="33" t="s">
        <v>45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1"/>
      <c r="B40" s="27"/>
      <c r="C40" s="28"/>
      <c r="D40" s="34"/>
      <c r="E40" s="30"/>
      <c r="F40" s="31"/>
      <c r="G40" s="31"/>
      <c r="H40" s="31"/>
      <c r="I40" s="31"/>
      <c r="J40" s="31"/>
      <c r="K40" s="32"/>
      <c r="L40" s="31"/>
    </row>
    <row r="41" ht="15">
      <c r="A41" s="51"/>
      <c r="B41" s="27"/>
      <c r="C41" s="28"/>
      <c r="D41" s="34"/>
      <c r="E41" s="30"/>
      <c r="F41" s="31"/>
      <c r="G41" s="31"/>
      <c r="H41" s="31"/>
      <c r="I41" s="31"/>
      <c r="J41" s="31"/>
      <c r="K41" s="32"/>
      <c r="L41" s="31"/>
    </row>
    <row r="42" ht="15">
      <c r="A42" s="52"/>
      <c r="B42" s="36"/>
      <c r="C42" s="37"/>
      <c r="D42" s="38" t="s">
        <v>38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 t="shared" ref="J42:L42" si="4">SUM(J33:J41)</f>
        <v>0</v>
      </c>
      <c r="K42" s="41"/>
      <c r="L42" s="40">
        <f t="shared" si="4"/>
        <v>0</v>
      </c>
    </row>
    <row r="43" ht="15.75" customHeight="1">
      <c r="A43" s="53">
        <f>A25</f>
        <v>1</v>
      </c>
      <c r="B43" s="53">
        <f>B25</f>
        <v>2</v>
      </c>
      <c r="C43" s="47" t="s">
        <v>46</v>
      </c>
      <c r="D43" s="48"/>
      <c r="E43" s="49"/>
      <c r="F43" s="50">
        <f>F32+F42</f>
        <v>625</v>
      </c>
      <c r="G43" s="50">
        <f>G32+G42</f>
        <v>20.366</v>
      </c>
      <c r="H43" s="50">
        <f>H32+H42</f>
        <v>21.074999999999999</v>
      </c>
      <c r="I43" s="50">
        <f>I32+I42</f>
        <v>75.926000000000002</v>
      </c>
      <c r="J43" s="50">
        <f t="shared" ref="J43:L43" si="5">J32+J42</f>
        <v>574</v>
      </c>
      <c r="K43" s="50"/>
      <c r="L43" s="50">
        <f t="shared" si="5"/>
        <v>160</v>
      </c>
    </row>
    <row r="44" ht="15">
      <c r="A44" s="19">
        <v>1</v>
      </c>
      <c r="B44" s="20">
        <v>3</v>
      </c>
      <c r="C44" s="21" t="s">
        <v>26</v>
      </c>
      <c r="D44" s="22" t="s">
        <v>30</v>
      </c>
      <c r="E44" s="23" t="s">
        <v>53</v>
      </c>
      <c r="F44" s="24">
        <v>144</v>
      </c>
      <c r="G44" s="24">
        <v>14.177</v>
      </c>
      <c r="H44" s="24">
        <v>4.8760000000000003</v>
      </c>
      <c r="I44" s="24">
        <v>7.0940000000000003</v>
      </c>
      <c r="J44" s="24">
        <v>129</v>
      </c>
      <c r="K44" s="25">
        <v>25</v>
      </c>
      <c r="L44" s="24">
        <v>85.930000000000007</v>
      </c>
    </row>
    <row r="45" ht="15">
      <c r="A45" s="26"/>
      <c r="B45" s="27"/>
      <c r="C45" s="28"/>
      <c r="D45" s="29" t="s">
        <v>30</v>
      </c>
      <c r="E45" s="30" t="s">
        <v>54</v>
      </c>
      <c r="F45" s="31">
        <v>150</v>
      </c>
      <c r="G45" s="31">
        <v>2.589</v>
      </c>
      <c r="H45" s="31">
        <v>4.0380000000000003</v>
      </c>
      <c r="I45" s="31">
        <v>19.186</v>
      </c>
      <c r="J45" s="31">
        <v>123</v>
      </c>
      <c r="K45" s="32" t="s">
        <v>55</v>
      </c>
      <c r="L45" s="31">
        <v>26.370000000000001</v>
      </c>
    </row>
    <row r="46" ht="15">
      <c r="A46" s="26"/>
      <c r="B46" s="27"/>
      <c r="C46" s="28"/>
      <c r="D46" s="33" t="s">
        <v>32</v>
      </c>
      <c r="E46" s="30" t="s">
        <v>56</v>
      </c>
      <c r="F46" s="31">
        <v>200</v>
      </c>
      <c r="G46" s="31">
        <v>1.1519999999999999</v>
      </c>
      <c r="H46" s="31">
        <v>1.034</v>
      </c>
      <c r="I46" s="31">
        <v>10.77</v>
      </c>
      <c r="J46" s="31">
        <v>57</v>
      </c>
      <c r="K46" s="32">
        <v>25</v>
      </c>
      <c r="L46" s="31">
        <v>13.529999999999999</v>
      </c>
    </row>
    <row r="47" ht="15">
      <c r="A47" s="26"/>
      <c r="B47" s="27"/>
      <c r="C47" s="28"/>
      <c r="D47" s="33" t="s">
        <v>34</v>
      </c>
      <c r="E47" s="30" t="s">
        <v>35</v>
      </c>
      <c r="F47" s="31">
        <v>20</v>
      </c>
      <c r="G47" s="31">
        <v>0.69799999999999995</v>
      </c>
      <c r="H47" s="31">
        <v>0.13</v>
      </c>
      <c r="I47" s="31">
        <v>7.3520000000000003</v>
      </c>
      <c r="J47" s="31">
        <v>33</v>
      </c>
      <c r="K47" s="32">
        <v>0</v>
      </c>
      <c r="L47" s="31">
        <v>2.6699999999999999</v>
      </c>
    </row>
    <row r="48" ht="15">
      <c r="A48" s="26"/>
      <c r="B48" s="27"/>
      <c r="C48" s="28"/>
      <c r="D48" s="33" t="s">
        <v>50</v>
      </c>
      <c r="E48" s="30" t="s">
        <v>57</v>
      </c>
      <c r="F48" s="31">
        <v>50</v>
      </c>
      <c r="G48" s="31">
        <v>3.266</v>
      </c>
      <c r="H48" s="31">
        <v>8.5489999999999995</v>
      </c>
      <c r="I48" s="31">
        <v>29.68</v>
      </c>
      <c r="J48" s="31">
        <v>209</v>
      </c>
      <c r="K48" s="32">
        <v>0</v>
      </c>
      <c r="L48" s="31">
        <v>31.5</v>
      </c>
    </row>
    <row r="49" ht="15">
      <c r="A49" s="26"/>
      <c r="B49" s="27"/>
      <c r="C49" s="28"/>
      <c r="D49" s="34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34"/>
      <c r="E50" s="30"/>
      <c r="F50" s="31"/>
      <c r="G50" s="31"/>
      <c r="H50" s="31"/>
      <c r="I50" s="31"/>
      <c r="J50" s="31"/>
      <c r="K50" s="32"/>
      <c r="L50" s="31"/>
    </row>
    <row r="51" ht="15">
      <c r="A51" s="35"/>
      <c r="B51" s="36"/>
      <c r="C51" s="37"/>
      <c r="D51" s="38" t="s">
        <v>38</v>
      </c>
      <c r="E51" s="39"/>
      <c r="F51" s="40">
        <f>SUM(F44:F50)</f>
        <v>564</v>
      </c>
      <c r="G51" s="40">
        <f>SUM(G44:G50)</f>
        <v>21.881999999999998</v>
      </c>
      <c r="H51" s="40">
        <f>SUM(H44:H50)</f>
        <v>18.627000000000002</v>
      </c>
      <c r="I51" s="40">
        <f>SUM(I44:I50)</f>
        <v>74.081999999999994</v>
      </c>
      <c r="J51" s="40">
        <f t="shared" ref="J51:L51" si="6">SUM(J44:J50)</f>
        <v>551</v>
      </c>
      <c r="K51" s="41"/>
      <c r="L51" s="40">
        <f t="shared" si="6"/>
        <v>160</v>
      </c>
    </row>
    <row r="52" ht="15">
      <c r="A52" s="42">
        <f>A44</f>
        <v>1</v>
      </c>
      <c r="B52" s="43">
        <f>B44</f>
        <v>3</v>
      </c>
      <c r="C52" s="44" t="s">
        <v>39</v>
      </c>
      <c r="D52" s="33" t="s">
        <v>27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40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41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42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43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44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45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34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34"/>
      <c r="E60" s="30"/>
      <c r="F60" s="31"/>
      <c r="G60" s="31"/>
      <c r="H60" s="31"/>
      <c r="I60" s="31"/>
      <c r="J60" s="31"/>
      <c r="K60" s="32"/>
      <c r="L60" s="31"/>
    </row>
    <row r="61" ht="15">
      <c r="A61" s="35"/>
      <c r="B61" s="36"/>
      <c r="C61" s="37"/>
      <c r="D61" s="38" t="s">
        <v>38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 t="shared" ref="J61:L61" si="7">SUM(J52:J60)</f>
        <v>0</v>
      </c>
      <c r="K61" s="41"/>
      <c r="L61" s="40">
        <f t="shared" si="7"/>
        <v>0</v>
      </c>
    </row>
    <row r="62" ht="15.75" customHeight="1">
      <c r="A62" s="45">
        <f>A44</f>
        <v>1</v>
      </c>
      <c r="B62" s="46">
        <f>B44</f>
        <v>3</v>
      </c>
      <c r="C62" s="47" t="s">
        <v>46</v>
      </c>
      <c r="D62" s="48"/>
      <c r="E62" s="49"/>
      <c r="F62" s="50">
        <f>F51+F61</f>
        <v>564</v>
      </c>
      <c r="G62" s="50">
        <f>G51+G61</f>
        <v>21.881999999999998</v>
      </c>
      <c r="H62" s="50">
        <f>H51+H61</f>
        <v>18.627000000000002</v>
      </c>
      <c r="I62" s="50">
        <f>I51+I61</f>
        <v>74.081999999999994</v>
      </c>
      <c r="J62" s="50">
        <f t="shared" ref="J62:L62" si="8">J51+J61</f>
        <v>551</v>
      </c>
      <c r="K62" s="50"/>
      <c r="L62" s="50">
        <f t="shared" si="8"/>
        <v>160</v>
      </c>
    </row>
    <row r="63" ht="15">
      <c r="A63" s="19">
        <v>1</v>
      </c>
      <c r="B63" s="20">
        <v>4</v>
      </c>
      <c r="C63" s="21" t="s">
        <v>26</v>
      </c>
      <c r="D63" s="22" t="s">
        <v>30</v>
      </c>
      <c r="E63" s="23" t="s">
        <v>58</v>
      </c>
      <c r="F63" s="24">
        <v>150</v>
      </c>
      <c r="G63" s="24">
        <v>18.658000000000001</v>
      </c>
      <c r="H63" s="24">
        <v>12.593</v>
      </c>
      <c r="I63" s="24">
        <v>31.902000000000001</v>
      </c>
      <c r="J63" s="24">
        <v>316</v>
      </c>
      <c r="K63" s="25">
        <v>25</v>
      </c>
      <c r="L63" s="24">
        <v>101.34</v>
      </c>
    </row>
    <row r="64" ht="15">
      <c r="A64" s="26"/>
      <c r="B64" s="27"/>
      <c r="C64" s="28"/>
      <c r="D64" s="29" t="s">
        <v>59</v>
      </c>
      <c r="E64" s="30" t="s">
        <v>60</v>
      </c>
      <c r="F64" s="31">
        <v>25</v>
      </c>
      <c r="G64" s="31">
        <v>8.1000000000000003e-002</v>
      </c>
      <c r="H64" s="31">
        <v>0</v>
      </c>
      <c r="I64" s="31">
        <v>14.276999999999999</v>
      </c>
      <c r="J64" s="31">
        <v>56</v>
      </c>
      <c r="K64" s="32" t="s">
        <v>61</v>
      </c>
      <c r="L64" s="31">
        <v>12.300000000000001</v>
      </c>
    </row>
    <row r="65" ht="15">
      <c r="A65" s="26"/>
      <c r="B65" s="27"/>
      <c r="C65" s="28"/>
      <c r="D65" s="33" t="s">
        <v>32</v>
      </c>
      <c r="E65" s="30" t="s">
        <v>49</v>
      </c>
      <c r="F65" s="31">
        <v>210</v>
      </c>
      <c r="G65" s="31">
        <v>0.159</v>
      </c>
      <c r="H65" s="31">
        <v>0</v>
      </c>
      <c r="I65" s="31">
        <v>8.7420000000000009</v>
      </c>
      <c r="J65" s="31">
        <v>36</v>
      </c>
      <c r="K65" s="32">
        <v>25</v>
      </c>
      <c r="L65" s="31">
        <v>3.9399999999999999</v>
      </c>
    </row>
    <row r="66" ht="15">
      <c r="A66" s="26"/>
      <c r="B66" s="27"/>
      <c r="C66" s="28"/>
      <c r="D66" s="33" t="s">
        <v>50</v>
      </c>
      <c r="E66" s="30" t="s">
        <v>62</v>
      </c>
      <c r="F66" s="31">
        <v>50</v>
      </c>
      <c r="G66" s="31">
        <v>3.782</v>
      </c>
      <c r="H66" s="31">
        <v>0.97799999999999998</v>
      </c>
      <c r="I66" s="31">
        <v>25.423999999999999</v>
      </c>
      <c r="J66" s="31">
        <v>126</v>
      </c>
      <c r="K66" s="32" t="s">
        <v>63</v>
      </c>
      <c r="L66" s="31">
        <v>6.6799999999999997</v>
      </c>
    </row>
    <row r="67" ht="15">
      <c r="A67" s="26"/>
      <c r="B67" s="27"/>
      <c r="C67" s="28"/>
      <c r="D67" s="33" t="s">
        <v>36</v>
      </c>
      <c r="E67" s="30" t="s">
        <v>64</v>
      </c>
      <c r="F67" s="31">
        <v>140</v>
      </c>
      <c r="G67" s="31">
        <v>0.47299999999999998</v>
      </c>
      <c r="H67" s="31">
        <v>5.2999999999999999e-002</v>
      </c>
      <c r="I67" s="31">
        <v>13.116</v>
      </c>
      <c r="J67" s="31">
        <v>55</v>
      </c>
      <c r="K67" s="32">
        <v>12</v>
      </c>
      <c r="L67" s="31">
        <v>35.740000000000002</v>
      </c>
    </row>
    <row r="68" ht="15">
      <c r="A68" s="26"/>
      <c r="B68" s="27"/>
      <c r="C68" s="28"/>
      <c r="D68" s="34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34"/>
      <c r="E69" s="30"/>
      <c r="F69" s="31"/>
      <c r="G69" s="31"/>
      <c r="H69" s="31"/>
      <c r="I69" s="31"/>
      <c r="J69" s="31"/>
      <c r="K69" s="32"/>
      <c r="L69" s="31"/>
    </row>
    <row r="70" ht="15">
      <c r="A70" s="35"/>
      <c r="B70" s="36"/>
      <c r="C70" s="37"/>
      <c r="D70" s="38" t="s">
        <v>38</v>
      </c>
      <c r="E70" s="39"/>
      <c r="F70" s="40">
        <f>SUM(F63:F69)</f>
        <v>575</v>
      </c>
      <c r="G70" s="40">
        <f>SUM(G63:G69)</f>
        <v>23.152999999999999</v>
      </c>
      <c r="H70" s="40">
        <f>SUM(H63:H69)</f>
        <v>13.624000000000001</v>
      </c>
      <c r="I70" s="40">
        <f>SUM(I63:I69)</f>
        <v>93.460999999999999</v>
      </c>
      <c r="J70" s="40">
        <f t="shared" ref="J70:L70" si="9">SUM(J63:J69)</f>
        <v>589</v>
      </c>
      <c r="K70" s="41"/>
      <c r="L70" s="40">
        <f t="shared" si="9"/>
        <v>160</v>
      </c>
    </row>
    <row r="71" ht="15">
      <c r="A71" s="42">
        <f>A63</f>
        <v>1</v>
      </c>
      <c r="B71" s="43">
        <f>B63</f>
        <v>4</v>
      </c>
      <c r="C71" s="44" t="s">
        <v>39</v>
      </c>
      <c r="D71" s="33" t="s">
        <v>27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40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41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43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44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45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34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34"/>
      <c r="E79" s="30"/>
      <c r="F79" s="31"/>
      <c r="G79" s="31"/>
      <c r="H79" s="31"/>
      <c r="I79" s="31"/>
      <c r="J79" s="31"/>
      <c r="K79" s="32"/>
      <c r="L79" s="31"/>
    </row>
    <row r="80" ht="15">
      <c r="A80" s="35"/>
      <c r="B80" s="36"/>
      <c r="C80" s="37"/>
      <c r="D80" s="38" t="s">
        <v>38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 t="shared" ref="J80:L80" si="10">SUM(J71:J79)</f>
        <v>0</v>
      </c>
      <c r="K80" s="41"/>
      <c r="L80" s="40">
        <f t="shared" si="10"/>
        <v>0</v>
      </c>
    </row>
    <row r="81" ht="15.75" customHeight="1">
      <c r="A81" s="45">
        <f>A63</f>
        <v>1</v>
      </c>
      <c r="B81" s="46">
        <f>B63</f>
        <v>4</v>
      </c>
      <c r="C81" s="47" t="s">
        <v>46</v>
      </c>
      <c r="D81" s="48"/>
      <c r="E81" s="49"/>
      <c r="F81" s="50">
        <f>F70+F80</f>
        <v>575</v>
      </c>
      <c r="G81" s="50">
        <f>G70+G80</f>
        <v>23.152999999999999</v>
      </c>
      <c r="H81" s="50">
        <f>H70+H80</f>
        <v>13.624000000000001</v>
      </c>
      <c r="I81" s="50">
        <f>I70+I80</f>
        <v>93.460999999999999</v>
      </c>
      <c r="J81" s="50">
        <f t="shared" ref="J81:L81" si="11">J70+J80</f>
        <v>589</v>
      </c>
      <c r="K81" s="50"/>
      <c r="L81" s="50">
        <f t="shared" si="11"/>
        <v>160</v>
      </c>
    </row>
    <row r="82" ht="15">
      <c r="A82" s="19">
        <v>1</v>
      </c>
      <c r="B82" s="20">
        <v>5</v>
      </c>
      <c r="C82" s="21" t="s">
        <v>26</v>
      </c>
      <c r="D82" s="22" t="s">
        <v>30</v>
      </c>
      <c r="E82" s="23" t="s">
        <v>65</v>
      </c>
      <c r="F82" s="24">
        <v>90</v>
      </c>
      <c r="G82" s="24">
        <v>13.757999999999999</v>
      </c>
      <c r="H82" s="24">
        <v>8.4990000000000006</v>
      </c>
      <c r="I82" s="24">
        <v>5.4960000000000004</v>
      </c>
      <c r="J82" s="24">
        <v>154</v>
      </c>
      <c r="K82" s="25">
        <v>0</v>
      </c>
      <c r="L82" s="24">
        <v>83.109999999999999</v>
      </c>
    </row>
    <row r="83" ht="15">
      <c r="A83" s="26"/>
      <c r="B83" s="27"/>
      <c r="C83" s="28"/>
      <c r="D83" s="29" t="s">
        <v>30</v>
      </c>
      <c r="E83" s="30" t="s">
        <v>66</v>
      </c>
      <c r="F83" s="31">
        <v>150</v>
      </c>
      <c r="G83" s="31">
        <v>4.4829999999999997</v>
      </c>
      <c r="H83" s="31">
        <v>3.6960000000000002</v>
      </c>
      <c r="I83" s="31">
        <v>31.295000000000002</v>
      </c>
      <c r="J83" s="31">
        <v>176</v>
      </c>
      <c r="K83" s="32" t="s">
        <v>67</v>
      </c>
      <c r="L83" s="31">
        <v>16.129999999999999</v>
      </c>
    </row>
    <row r="84" ht="15">
      <c r="A84" s="26"/>
      <c r="B84" s="27"/>
      <c r="C84" s="28"/>
      <c r="D84" s="33" t="s">
        <v>59</v>
      </c>
      <c r="E84" s="30" t="s">
        <v>68</v>
      </c>
      <c r="F84" s="31">
        <v>80</v>
      </c>
      <c r="G84" s="31">
        <v>1.8360000000000001</v>
      </c>
      <c r="H84" s="31">
        <v>3.3940000000000001</v>
      </c>
      <c r="I84" s="31">
        <v>8.6489999999999991</v>
      </c>
      <c r="J84" s="31">
        <v>72</v>
      </c>
      <c r="K84" s="32">
        <v>0</v>
      </c>
      <c r="L84" s="31">
        <v>24.16</v>
      </c>
    </row>
    <row r="85" ht="15">
      <c r="A85" s="26"/>
      <c r="B85" s="27"/>
      <c r="C85" s="28"/>
      <c r="D85" s="33" t="s">
        <v>32</v>
      </c>
      <c r="E85" s="30" t="s">
        <v>69</v>
      </c>
      <c r="F85" s="31">
        <v>217</v>
      </c>
      <c r="G85" s="31">
        <v>0.21199999999999999</v>
      </c>
      <c r="H85" s="31">
        <v>7.0000000000000001e-003</v>
      </c>
      <c r="I85" s="31">
        <v>8.9429999999999996</v>
      </c>
      <c r="J85" s="31">
        <v>37</v>
      </c>
      <c r="K85" s="32" t="s">
        <v>70</v>
      </c>
      <c r="L85" s="31">
        <v>7.0499999999999998</v>
      </c>
    </row>
    <row r="86" ht="15">
      <c r="A86" s="26"/>
      <c r="B86" s="27"/>
      <c r="C86" s="28"/>
      <c r="D86" s="33" t="s">
        <v>34</v>
      </c>
      <c r="E86" s="30" t="s">
        <v>71</v>
      </c>
      <c r="F86" s="31">
        <v>30</v>
      </c>
      <c r="G86" s="31">
        <v>1.0469999999999999</v>
      </c>
      <c r="H86" s="31">
        <v>0.19500000000000001</v>
      </c>
      <c r="I86" s="31">
        <v>11.026999999999999</v>
      </c>
      <c r="J86" s="31">
        <v>50</v>
      </c>
      <c r="K86" s="32">
        <v>0</v>
      </c>
      <c r="L86" s="31">
        <v>4</v>
      </c>
    </row>
    <row r="87" ht="15">
      <c r="A87" s="26"/>
      <c r="B87" s="27"/>
      <c r="C87" s="28"/>
      <c r="D87" s="29" t="s">
        <v>36</v>
      </c>
      <c r="E87" s="30" t="s">
        <v>72</v>
      </c>
      <c r="F87" s="31">
        <v>200</v>
      </c>
      <c r="G87" s="31">
        <v>1.014</v>
      </c>
      <c r="H87" s="31">
        <v>0.188</v>
      </c>
      <c r="I87" s="31">
        <v>11.262</v>
      </c>
      <c r="J87" s="31">
        <v>51</v>
      </c>
      <c r="K87" s="32" t="s">
        <v>73</v>
      </c>
      <c r="L87" s="31">
        <v>25.550000000000001</v>
      </c>
    </row>
    <row r="88" ht="15">
      <c r="A88" s="26"/>
      <c r="B88" s="27"/>
      <c r="C88" s="28"/>
      <c r="D88" s="34"/>
      <c r="E88" s="30"/>
      <c r="F88" s="31"/>
      <c r="G88" s="31"/>
      <c r="H88" s="31"/>
      <c r="I88" s="31"/>
      <c r="J88" s="31"/>
      <c r="K88" s="32"/>
      <c r="L88" s="31"/>
    </row>
    <row r="89" ht="15">
      <c r="A89" s="35"/>
      <c r="B89" s="36"/>
      <c r="C89" s="37"/>
      <c r="D89" s="38" t="s">
        <v>38</v>
      </c>
      <c r="E89" s="39"/>
      <c r="F89" s="40">
        <f>SUM(F82:F88)</f>
        <v>767</v>
      </c>
      <c r="G89" s="40">
        <f>SUM(G82:G88)</f>
        <v>22.349999999999998</v>
      </c>
      <c r="H89" s="40">
        <f>SUM(H82:H88)</f>
        <v>15.979000000000001</v>
      </c>
      <c r="I89" s="40">
        <f>SUM(I82:I88)</f>
        <v>76.671999999999997</v>
      </c>
      <c r="J89" s="40">
        <f t="shared" ref="J89:L89" si="12">SUM(J82:J88)</f>
        <v>540</v>
      </c>
      <c r="K89" s="41"/>
      <c r="L89" s="40">
        <f t="shared" si="12"/>
        <v>160</v>
      </c>
    </row>
    <row r="90" ht="15">
      <c r="A90" s="42">
        <f>A82</f>
        <v>1</v>
      </c>
      <c r="B90" s="43">
        <f>B82</f>
        <v>5</v>
      </c>
      <c r="C90" s="44" t="s">
        <v>39</v>
      </c>
      <c r="D90" s="33" t="s">
        <v>27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40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41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43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44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45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34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34"/>
      <c r="E98" s="30"/>
      <c r="F98" s="31"/>
      <c r="G98" s="31"/>
      <c r="H98" s="31"/>
      <c r="I98" s="31"/>
      <c r="J98" s="31"/>
      <c r="K98" s="32"/>
      <c r="L98" s="31"/>
    </row>
    <row r="99" ht="15">
      <c r="A99" s="35"/>
      <c r="B99" s="36"/>
      <c r="C99" s="37"/>
      <c r="D99" s="38" t="s">
        <v>38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 t="shared" ref="J99:L99" si="13">SUM(J90:J98)</f>
        <v>0</v>
      </c>
      <c r="K99" s="41"/>
      <c r="L99" s="40">
        <f t="shared" si="13"/>
        <v>0</v>
      </c>
    </row>
    <row r="100" ht="15.75" customHeight="1">
      <c r="A100" s="45">
        <f>A82</f>
        <v>1</v>
      </c>
      <c r="B100" s="46">
        <f>B82</f>
        <v>5</v>
      </c>
      <c r="C100" s="47" t="s">
        <v>46</v>
      </c>
      <c r="D100" s="48"/>
      <c r="E100" s="49"/>
      <c r="F100" s="50">
        <f>F89+F99</f>
        <v>767</v>
      </c>
      <c r="G100" s="50">
        <f>G89+G99</f>
        <v>22.349999999999998</v>
      </c>
      <c r="H100" s="50">
        <f>H89+H99</f>
        <v>15.979000000000001</v>
      </c>
      <c r="I100" s="50">
        <f>I89+I99</f>
        <v>76.671999999999997</v>
      </c>
      <c r="J100" s="50">
        <f t="shared" ref="J100:L100" si="14">J89+J99</f>
        <v>540</v>
      </c>
      <c r="K100" s="50"/>
      <c r="L100" s="50">
        <f t="shared" si="14"/>
        <v>160</v>
      </c>
    </row>
    <row r="101" ht="15">
      <c r="A101" s="19">
        <v>2</v>
      </c>
      <c r="B101" s="20">
        <v>1</v>
      </c>
      <c r="C101" s="21" t="s">
        <v>26</v>
      </c>
      <c r="D101" s="22" t="s">
        <v>30</v>
      </c>
      <c r="E101" s="23" t="s">
        <v>74</v>
      </c>
      <c r="F101" s="24">
        <v>160</v>
      </c>
      <c r="G101" s="24">
        <v>3.1720000000000002</v>
      </c>
      <c r="H101" s="24">
        <v>7.8259999999999996</v>
      </c>
      <c r="I101" s="24">
        <v>22.198</v>
      </c>
      <c r="J101" s="24">
        <v>172</v>
      </c>
      <c r="K101" s="25" t="s">
        <v>75</v>
      </c>
      <c r="L101" s="24">
        <v>32.409999999999997</v>
      </c>
    </row>
    <row r="102" ht="15">
      <c r="A102" s="26"/>
      <c r="B102" s="27"/>
      <c r="C102" s="28"/>
      <c r="D102" s="29" t="s">
        <v>32</v>
      </c>
      <c r="E102" s="30" t="s">
        <v>76</v>
      </c>
      <c r="F102" s="31">
        <v>200</v>
      </c>
      <c r="G102" s="31">
        <v>4.0270000000000001</v>
      </c>
      <c r="H102" s="31">
        <v>3.4740000000000002</v>
      </c>
      <c r="I102" s="31">
        <v>15.207000000000001</v>
      </c>
      <c r="J102" s="31">
        <v>108</v>
      </c>
      <c r="K102" s="32">
        <v>25</v>
      </c>
      <c r="L102" s="31">
        <v>35.789999999999999</v>
      </c>
    </row>
    <row r="103" ht="15">
      <c r="A103" s="26"/>
      <c r="B103" s="27"/>
      <c r="C103" s="28"/>
      <c r="D103" s="33" t="s">
        <v>50</v>
      </c>
      <c r="E103" s="30" t="s">
        <v>77</v>
      </c>
      <c r="F103" s="31">
        <v>100</v>
      </c>
      <c r="G103" s="31">
        <v>12.802</v>
      </c>
      <c r="H103" s="31">
        <v>10.161</v>
      </c>
      <c r="I103" s="31">
        <v>26.587</v>
      </c>
      <c r="J103" s="31">
        <v>249</v>
      </c>
      <c r="K103" s="32" t="s">
        <v>78</v>
      </c>
      <c r="L103" s="31">
        <v>44.509999999999998</v>
      </c>
    </row>
    <row r="104" ht="15">
      <c r="A104" s="26"/>
      <c r="B104" s="27"/>
      <c r="C104" s="28"/>
      <c r="D104" s="33" t="s">
        <v>36</v>
      </c>
      <c r="E104" s="30" t="s">
        <v>79</v>
      </c>
      <c r="F104" s="31">
        <v>130</v>
      </c>
      <c r="G104" s="31">
        <v>0.439</v>
      </c>
      <c r="H104" s="31">
        <v>0.36699999999999999</v>
      </c>
      <c r="I104" s="31">
        <v>12.801</v>
      </c>
      <c r="J104" s="31">
        <v>56</v>
      </c>
      <c r="K104" s="32" t="s">
        <v>80</v>
      </c>
      <c r="L104" s="31">
        <v>47.289999999999999</v>
      </c>
    </row>
    <row r="105" ht="15">
      <c r="A105" s="26"/>
      <c r="B105" s="27"/>
      <c r="C105" s="28"/>
      <c r="D105" s="33"/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34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34"/>
      <c r="E107" s="30"/>
      <c r="F107" s="31"/>
      <c r="G107" s="31"/>
      <c r="H107" s="31"/>
      <c r="I107" s="31"/>
      <c r="J107" s="31"/>
      <c r="K107" s="32"/>
      <c r="L107" s="31"/>
    </row>
    <row r="108" ht="15">
      <c r="A108" s="35"/>
      <c r="B108" s="36"/>
      <c r="C108" s="37"/>
      <c r="D108" s="38" t="s">
        <v>38</v>
      </c>
      <c r="E108" s="39"/>
      <c r="F108" s="40">
        <f>SUM(F101:F107)</f>
        <v>590</v>
      </c>
      <c r="G108" s="40">
        <f t="shared" ref="G108:J108" si="15">SUM(G101:G107)</f>
        <v>20.439999999999998</v>
      </c>
      <c r="H108" s="40">
        <f t="shared" si="15"/>
        <v>21.827999999999999</v>
      </c>
      <c r="I108" s="40">
        <f t="shared" si="15"/>
        <v>76.793000000000006</v>
      </c>
      <c r="J108" s="40">
        <f t="shared" si="15"/>
        <v>585</v>
      </c>
      <c r="K108" s="41"/>
      <c r="L108" s="40">
        <f>SUM(L101:L107)</f>
        <v>159.99999999999997</v>
      </c>
    </row>
    <row r="109" ht="15">
      <c r="A109" s="42">
        <f>A101</f>
        <v>2</v>
      </c>
      <c r="B109" s="43">
        <f>B101</f>
        <v>1</v>
      </c>
      <c r="C109" s="44" t="s">
        <v>39</v>
      </c>
      <c r="D109" s="33" t="s">
        <v>27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40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41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44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45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34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34"/>
      <c r="E117" s="30"/>
      <c r="F117" s="31"/>
      <c r="G117" s="31"/>
      <c r="H117" s="31"/>
      <c r="I117" s="31"/>
      <c r="J117" s="31"/>
      <c r="K117" s="32"/>
      <c r="L117" s="31"/>
    </row>
    <row r="118" ht="15">
      <c r="A118" s="35"/>
      <c r="B118" s="36"/>
      <c r="C118" s="37"/>
      <c r="D118" s="38" t="s">
        <v>38</v>
      </c>
      <c r="E118" s="39"/>
      <c r="F118" s="40">
        <f>SUM(F109:F117)</f>
        <v>0</v>
      </c>
      <c r="G118" s="40">
        <f t="shared" ref="G118:J118" si="16">SUM(G109:G117)</f>
        <v>0</v>
      </c>
      <c r="H118" s="40">
        <f t="shared" si="16"/>
        <v>0</v>
      </c>
      <c r="I118" s="40">
        <f t="shared" si="16"/>
        <v>0</v>
      </c>
      <c r="J118" s="40">
        <f t="shared" si="16"/>
        <v>0</v>
      </c>
      <c r="K118" s="41"/>
      <c r="L118" s="40">
        <f>SUM(L109:L117)</f>
        <v>0</v>
      </c>
    </row>
    <row r="119" ht="15.75">
      <c r="A119" s="45">
        <f>A101</f>
        <v>2</v>
      </c>
      <c r="B119" s="46">
        <f>B101</f>
        <v>1</v>
      </c>
      <c r="C119" s="47" t="s">
        <v>46</v>
      </c>
      <c r="D119" s="48"/>
      <c r="E119" s="49"/>
      <c r="F119" s="50">
        <f>F108+F118</f>
        <v>590</v>
      </c>
      <c r="G119" s="50">
        <f>G108+G118</f>
        <v>20.439999999999998</v>
      </c>
      <c r="H119" s="50">
        <f>H108+H118</f>
        <v>21.827999999999999</v>
      </c>
      <c r="I119" s="50">
        <f>I108+I118</f>
        <v>76.793000000000006</v>
      </c>
      <c r="J119" s="50">
        <f t="shared" ref="J119:L119" si="17">J108+J118</f>
        <v>585</v>
      </c>
      <c r="K119" s="50"/>
      <c r="L119" s="50">
        <f t="shared" si="17"/>
        <v>159.99999999999997</v>
      </c>
    </row>
    <row r="120" ht="15">
      <c r="A120" s="51">
        <v>2</v>
      </c>
      <c r="B120" s="27">
        <v>2</v>
      </c>
      <c r="C120" s="21" t="s">
        <v>26</v>
      </c>
      <c r="D120" s="22" t="s">
        <v>30</v>
      </c>
      <c r="E120" s="23" t="s">
        <v>81</v>
      </c>
      <c r="F120" s="24">
        <v>150</v>
      </c>
      <c r="G120" s="24">
        <v>10.881</v>
      </c>
      <c r="H120" s="24">
        <v>10.625999999999999</v>
      </c>
      <c r="I120" s="24">
        <v>11.891</v>
      </c>
      <c r="J120" s="24">
        <v>187</v>
      </c>
      <c r="K120" s="25" t="s">
        <v>82</v>
      </c>
      <c r="L120" s="24">
        <v>84.829999999999998</v>
      </c>
    </row>
    <row r="121" ht="15">
      <c r="A121" s="51"/>
      <c r="B121" s="27"/>
      <c r="C121" s="28"/>
      <c r="D121" s="29" t="s">
        <v>30</v>
      </c>
      <c r="E121" s="30" t="s">
        <v>54</v>
      </c>
      <c r="F121" s="31">
        <v>150</v>
      </c>
      <c r="G121" s="31">
        <v>2.589</v>
      </c>
      <c r="H121" s="31">
        <v>4.0380000000000003</v>
      </c>
      <c r="I121" s="31">
        <v>19.184999999999999</v>
      </c>
      <c r="J121" s="31">
        <v>123</v>
      </c>
      <c r="K121" s="32" t="s">
        <v>83</v>
      </c>
      <c r="L121" s="31">
        <v>26.370000000000001</v>
      </c>
    </row>
    <row r="122" ht="15">
      <c r="A122" s="51"/>
      <c r="B122" s="27"/>
      <c r="C122" s="28"/>
      <c r="D122" s="33" t="s">
        <v>32</v>
      </c>
      <c r="E122" s="30" t="s">
        <v>49</v>
      </c>
      <c r="F122" s="31">
        <v>210</v>
      </c>
      <c r="G122" s="31">
        <v>0.159</v>
      </c>
      <c r="H122" s="31">
        <v>0</v>
      </c>
      <c r="I122" s="31">
        <v>8.7420000000000009</v>
      </c>
      <c r="J122" s="31">
        <v>36</v>
      </c>
      <c r="K122" s="32">
        <v>25</v>
      </c>
      <c r="L122" s="31">
        <v>3.9399999999999999</v>
      </c>
    </row>
    <row r="123" ht="15">
      <c r="A123" s="51"/>
      <c r="B123" s="27"/>
      <c r="C123" s="28"/>
      <c r="D123" s="33" t="s">
        <v>34</v>
      </c>
      <c r="E123" s="30" t="s">
        <v>35</v>
      </c>
      <c r="F123" s="31">
        <v>20</v>
      </c>
      <c r="G123" s="31">
        <v>0.69799999999999995</v>
      </c>
      <c r="H123" s="31">
        <v>0.13</v>
      </c>
      <c r="I123" s="31">
        <v>7.3520000000000003</v>
      </c>
      <c r="J123" s="31">
        <v>33</v>
      </c>
      <c r="K123" s="32">
        <v>0</v>
      </c>
      <c r="L123" s="31">
        <v>2.6699999999999999</v>
      </c>
    </row>
    <row r="124" ht="15">
      <c r="A124" s="51"/>
      <c r="B124" s="27"/>
      <c r="C124" s="28"/>
      <c r="D124" s="33" t="s">
        <v>50</v>
      </c>
      <c r="E124" s="30" t="s">
        <v>84</v>
      </c>
      <c r="F124" s="31">
        <v>50</v>
      </c>
      <c r="G124" s="31">
        <v>3.028</v>
      </c>
      <c r="H124" s="31">
        <v>5.6799999999999997</v>
      </c>
      <c r="I124" s="31">
        <v>28.074000000000002</v>
      </c>
      <c r="J124" s="31">
        <v>176</v>
      </c>
      <c r="K124" s="32" t="s">
        <v>85</v>
      </c>
      <c r="L124" s="31">
        <v>6.4500000000000002</v>
      </c>
    </row>
    <row r="125" ht="15">
      <c r="A125" s="51"/>
      <c r="B125" s="27"/>
      <c r="C125" s="28"/>
      <c r="D125" s="29" t="s">
        <v>36</v>
      </c>
      <c r="E125" s="30" t="s">
        <v>86</v>
      </c>
      <c r="F125" s="31">
        <v>140</v>
      </c>
      <c r="G125" s="31">
        <v>0.47299999999999998</v>
      </c>
      <c r="H125" s="31">
        <v>5.2999999999999999e-002</v>
      </c>
      <c r="I125" s="31">
        <v>13.116</v>
      </c>
      <c r="J125" s="31">
        <v>55</v>
      </c>
      <c r="K125" s="32">
        <v>12</v>
      </c>
      <c r="L125" s="31">
        <v>35.740000000000002</v>
      </c>
    </row>
    <row r="126" ht="15">
      <c r="A126" s="51"/>
      <c r="B126" s="27"/>
      <c r="C126" s="28"/>
      <c r="D126" s="34"/>
      <c r="E126" s="30"/>
      <c r="F126" s="31"/>
      <c r="G126" s="31"/>
      <c r="H126" s="31"/>
      <c r="I126" s="31"/>
      <c r="J126" s="31"/>
      <c r="K126" s="32"/>
      <c r="L126" s="31"/>
    </row>
    <row r="127" ht="15">
      <c r="A127" s="52"/>
      <c r="B127" s="36"/>
      <c r="C127" s="37"/>
      <c r="D127" s="38" t="s">
        <v>38</v>
      </c>
      <c r="E127" s="39"/>
      <c r="F127" s="40">
        <f>SUM(F120:F126)</f>
        <v>720</v>
      </c>
      <c r="G127" s="40">
        <f t="shared" ref="G127:J127" si="18">SUM(G120:G126)</f>
        <v>17.827999999999999</v>
      </c>
      <c r="H127" s="40">
        <f t="shared" si="18"/>
        <v>20.527000000000001</v>
      </c>
      <c r="I127" s="40">
        <f t="shared" si="18"/>
        <v>88.359999999999999</v>
      </c>
      <c r="J127" s="40">
        <f t="shared" si="18"/>
        <v>610</v>
      </c>
      <c r="K127" s="41"/>
      <c r="L127" s="40">
        <f>SUM(L120:L126)</f>
        <v>160</v>
      </c>
    </row>
    <row r="128" ht="15">
      <c r="A128" s="43">
        <f>A120</f>
        <v>2</v>
      </c>
      <c r="B128" s="43">
        <f>B120</f>
        <v>2</v>
      </c>
      <c r="C128" s="44" t="s">
        <v>39</v>
      </c>
      <c r="D128" s="33" t="s">
        <v>27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1"/>
      <c r="B129" s="27"/>
      <c r="C129" s="28"/>
      <c r="D129" s="33" t="s">
        <v>40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1"/>
      <c r="B130" s="27"/>
      <c r="C130" s="28"/>
      <c r="D130" s="33" t="s">
        <v>41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1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1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1"/>
      <c r="B133" s="27"/>
      <c r="C133" s="28"/>
      <c r="D133" s="33" t="s">
        <v>44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1"/>
      <c r="B134" s="27"/>
      <c r="C134" s="28"/>
      <c r="D134" s="33" t="s">
        <v>45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1"/>
      <c r="B135" s="27"/>
      <c r="C135" s="28"/>
      <c r="D135" s="34"/>
      <c r="E135" s="30"/>
      <c r="F135" s="31"/>
      <c r="G135" s="31"/>
      <c r="H135" s="31"/>
      <c r="I135" s="31"/>
      <c r="J135" s="31"/>
      <c r="K135" s="32"/>
      <c r="L135" s="31"/>
    </row>
    <row r="136" ht="15">
      <c r="A136" s="51"/>
      <c r="B136" s="27"/>
      <c r="C136" s="28"/>
      <c r="D136" s="34"/>
      <c r="E136" s="30"/>
      <c r="F136" s="31"/>
      <c r="G136" s="31"/>
      <c r="H136" s="31"/>
      <c r="I136" s="31"/>
      <c r="J136" s="31"/>
      <c r="K136" s="32"/>
      <c r="L136" s="31"/>
    </row>
    <row r="137" ht="15">
      <c r="A137" s="52"/>
      <c r="B137" s="36"/>
      <c r="C137" s="37"/>
      <c r="D137" s="38" t="s">
        <v>38</v>
      </c>
      <c r="E137" s="39"/>
      <c r="F137" s="40">
        <f>SUM(F128:F136)</f>
        <v>0</v>
      </c>
      <c r="G137" s="40">
        <f t="shared" ref="G137:J137" si="19">SUM(G128:G136)</f>
        <v>0</v>
      </c>
      <c r="H137" s="40">
        <f t="shared" si="19"/>
        <v>0</v>
      </c>
      <c r="I137" s="40">
        <f t="shared" si="19"/>
        <v>0</v>
      </c>
      <c r="J137" s="40">
        <f t="shared" si="19"/>
        <v>0</v>
      </c>
      <c r="K137" s="41"/>
      <c r="L137" s="40">
        <f>SUM(L128:L136)</f>
        <v>0</v>
      </c>
    </row>
    <row r="138" ht="15.75">
      <c r="A138" s="53">
        <f>A120</f>
        <v>2</v>
      </c>
      <c r="B138" s="53">
        <f>B120</f>
        <v>2</v>
      </c>
      <c r="C138" s="47" t="s">
        <v>46</v>
      </c>
      <c r="D138" s="48"/>
      <c r="E138" s="49"/>
      <c r="F138" s="50">
        <f>F127+F137</f>
        <v>720</v>
      </c>
      <c r="G138" s="50">
        <f>G127+G137</f>
        <v>17.827999999999999</v>
      </c>
      <c r="H138" s="50">
        <f>H127+H137</f>
        <v>20.527000000000001</v>
      </c>
      <c r="I138" s="50">
        <f>I127+I137</f>
        <v>88.359999999999999</v>
      </c>
      <c r="J138" s="50">
        <f t="shared" ref="J138:L138" si="20">J127+J137</f>
        <v>610</v>
      </c>
      <c r="K138" s="50"/>
      <c r="L138" s="50">
        <f t="shared" si="20"/>
        <v>160</v>
      </c>
    </row>
    <row r="139" ht="15">
      <c r="A139" s="19">
        <v>2</v>
      </c>
      <c r="B139" s="20">
        <v>3</v>
      </c>
      <c r="C139" s="21" t="s">
        <v>26</v>
      </c>
      <c r="D139" s="22" t="s">
        <v>30</v>
      </c>
      <c r="E139" s="23" t="s">
        <v>87</v>
      </c>
      <c r="F139" s="24">
        <v>160</v>
      </c>
      <c r="G139" s="24">
        <v>15.587</v>
      </c>
      <c r="H139" s="24">
        <v>12.462</v>
      </c>
      <c r="I139" s="24">
        <v>31.946000000000002</v>
      </c>
      <c r="J139" s="24">
        <v>302</v>
      </c>
      <c r="K139" s="25">
        <v>25</v>
      </c>
      <c r="L139" s="24">
        <v>87.019999999999996</v>
      </c>
    </row>
    <row r="140" ht="15">
      <c r="A140" s="26"/>
      <c r="B140" s="27"/>
      <c r="C140" s="28"/>
      <c r="D140" s="29" t="s">
        <v>32</v>
      </c>
      <c r="E140" s="30" t="s">
        <v>69</v>
      </c>
      <c r="F140" s="31">
        <v>217</v>
      </c>
      <c r="G140" s="31">
        <v>0.21199999999999999</v>
      </c>
      <c r="H140" s="31">
        <v>7.0000000000000001e-003</v>
      </c>
      <c r="I140" s="31">
        <v>8.9429999999999996</v>
      </c>
      <c r="J140" s="31">
        <v>37</v>
      </c>
      <c r="K140" s="32" t="s">
        <v>70</v>
      </c>
      <c r="L140" s="31">
        <v>7.0499999999999998</v>
      </c>
    </row>
    <row r="141" ht="15">
      <c r="A141" s="26"/>
      <c r="B141" s="27"/>
      <c r="C141" s="28"/>
      <c r="D141" s="33" t="s">
        <v>50</v>
      </c>
      <c r="E141" s="30" t="s">
        <v>88</v>
      </c>
      <c r="F141" s="31">
        <v>60</v>
      </c>
      <c r="G141" s="31">
        <v>4.6020000000000003</v>
      </c>
      <c r="H141" s="31">
        <v>5.5810000000000004</v>
      </c>
      <c r="I141" s="31">
        <v>33.021000000000001</v>
      </c>
      <c r="J141" s="31">
        <v>201</v>
      </c>
      <c r="K141" s="32">
        <v>25</v>
      </c>
      <c r="L141" s="31">
        <v>19.199999999999999</v>
      </c>
    </row>
    <row r="142" ht="15.75" customHeight="1">
      <c r="A142" s="26"/>
      <c r="B142" s="27"/>
      <c r="C142" s="28"/>
      <c r="D142" s="33" t="s">
        <v>36</v>
      </c>
      <c r="E142" s="30" t="s">
        <v>79</v>
      </c>
      <c r="F142" s="31">
        <v>120</v>
      </c>
      <c r="G142" s="31">
        <v>0.40600000000000003</v>
      </c>
      <c r="H142" s="31">
        <v>0.33800000000000002</v>
      </c>
      <c r="I142" s="31">
        <v>11.816000000000001</v>
      </c>
      <c r="J142" s="31">
        <v>52</v>
      </c>
      <c r="K142" s="32">
        <v>12</v>
      </c>
      <c r="L142" s="31">
        <v>46.729999999999997</v>
      </c>
    </row>
    <row r="143" ht="15">
      <c r="A143" s="26"/>
      <c r="B143" s="27"/>
      <c r="C143" s="28"/>
      <c r="D143" s="33"/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34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34"/>
      <c r="E145" s="30"/>
      <c r="F145" s="31"/>
      <c r="G145" s="31"/>
      <c r="H145" s="31"/>
      <c r="I145" s="31"/>
      <c r="J145" s="31"/>
      <c r="K145" s="32"/>
      <c r="L145" s="31"/>
    </row>
    <row r="146" ht="15">
      <c r="A146" s="35"/>
      <c r="B146" s="36"/>
      <c r="C146" s="37"/>
      <c r="D146" s="38" t="s">
        <v>38</v>
      </c>
      <c r="E146" s="39"/>
      <c r="F146" s="40">
        <f>SUM(F139:F145)</f>
        <v>557</v>
      </c>
      <c r="G146" s="40">
        <f t="shared" ref="G146:J146" si="21">SUM(G139:G145)</f>
        <v>20.806999999999999</v>
      </c>
      <c r="H146" s="40">
        <f t="shared" si="21"/>
        <v>18.388000000000002</v>
      </c>
      <c r="I146" s="40">
        <f t="shared" si="21"/>
        <v>85.725999999999999</v>
      </c>
      <c r="J146" s="40">
        <f t="shared" si="21"/>
        <v>592</v>
      </c>
      <c r="K146" s="41"/>
      <c r="L146" s="40">
        <f>SUM(L139:L145)</f>
        <v>160</v>
      </c>
    </row>
    <row r="147" ht="15">
      <c r="A147" s="42">
        <f>A139</f>
        <v>2</v>
      </c>
      <c r="B147" s="43">
        <f>B139</f>
        <v>3</v>
      </c>
      <c r="C147" s="44" t="s">
        <v>39</v>
      </c>
      <c r="D147" s="33" t="s">
        <v>27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40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41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44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45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34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34"/>
      <c r="E155" s="30"/>
      <c r="F155" s="31"/>
      <c r="G155" s="31"/>
      <c r="H155" s="31"/>
      <c r="I155" s="31"/>
      <c r="J155" s="31"/>
      <c r="K155" s="32"/>
      <c r="L155" s="31"/>
    </row>
    <row r="156" ht="15">
      <c r="A156" s="35"/>
      <c r="B156" s="36"/>
      <c r="C156" s="37"/>
      <c r="D156" s="38" t="s">
        <v>38</v>
      </c>
      <c r="E156" s="39"/>
      <c r="F156" s="40">
        <f>SUM(F147:F155)</f>
        <v>0</v>
      </c>
      <c r="G156" s="40">
        <f t="shared" ref="G156:J156" si="22">SUM(G147:G155)</f>
        <v>0</v>
      </c>
      <c r="H156" s="40">
        <f t="shared" si="22"/>
        <v>0</v>
      </c>
      <c r="I156" s="40">
        <f t="shared" si="22"/>
        <v>0</v>
      </c>
      <c r="J156" s="40">
        <f t="shared" si="22"/>
        <v>0</v>
      </c>
      <c r="K156" s="41"/>
      <c r="L156" s="40">
        <f>SUM(L147:L155)</f>
        <v>0</v>
      </c>
    </row>
    <row r="157" ht="15.75">
      <c r="A157" s="45">
        <f>A139</f>
        <v>2</v>
      </c>
      <c r="B157" s="46">
        <f>B139</f>
        <v>3</v>
      </c>
      <c r="C157" s="47" t="s">
        <v>46</v>
      </c>
      <c r="D157" s="48"/>
      <c r="E157" s="49"/>
      <c r="F157" s="50">
        <f>F146+F156</f>
        <v>557</v>
      </c>
      <c r="G157" s="50">
        <f>G146+G156</f>
        <v>20.806999999999999</v>
      </c>
      <c r="H157" s="50">
        <f>H146+H156</f>
        <v>18.388000000000002</v>
      </c>
      <c r="I157" s="50">
        <f>I146+I156</f>
        <v>85.725999999999999</v>
      </c>
      <c r="J157" s="50">
        <f t="shared" ref="J157:L157" si="23">J146+J156</f>
        <v>592</v>
      </c>
      <c r="K157" s="50"/>
      <c r="L157" s="50">
        <f t="shared" si="23"/>
        <v>160</v>
      </c>
    </row>
    <row r="158" ht="15">
      <c r="A158" s="19">
        <v>2</v>
      </c>
      <c r="B158" s="20">
        <v>4</v>
      </c>
      <c r="C158" s="21" t="s">
        <v>26</v>
      </c>
      <c r="D158" s="22" t="s">
        <v>30</v>
      </c>
      <c r="E158" s="23" t="s">
        <v>89</v>
      </c>
      <c r="F158" s="24">
        <v>160</v>
      </c>
      <c r="G158" s="24">
        <v>12.968999999999999</v>
      </c>
      <c r="H158" s="24">
        <v>16.664000000000001</v>
      </c>
      <c r="I158" s="24">
        <v>3.4359999999999999</v>
      </c>
      <c r="J158" s="24">
        <v>216</v>
      </c>
      <c r="K158" s="25">
        <v>25</v>
      </c>
      <c r="L158" s="24">
        <v>67.049999999999997</v>
      </c>
    </row>
    <row r="159" ht="15">
      <c r="A159" s="26"/>
      <c r="B159" s="27"/>
      <c r="C159" s="28"/>
      <c r="D159" s="29" t="s">
        <v>32</v>
      </c>
      <c r="E159" s="30" t="s">
        <v>90</v>
      </c>
      <c r="F159" s="31">
        <v>200</v>
      </c>
      <c r="G159" s="31">
        <v>2.2959999999999998</v>
      </c>
      <c r="H159" s="31">
        <v>1.778</v>
      </c>
      <c r="I159" s="31">
        <v>11.297000000000001</v>
      </c>
      <c r="J159" s="31">
        <v>70</v>
      </c>
      <c r="K159" s="32" t="s">
        <v>91</v>
      </c>
      <c r="L159" s="31">
        <v>14.640000000000001</v>
      </c>
    </row>
    <row r="160" ht="15">
      <c r="A160" s="26"/>
      <c r="B160" s="27"/>
      <c r="C160" s="28"/>
      <c r="D160" s="33" t="s">
        <v>34</v>
      </c>
      <c r="E160" s="30" t="s">
        <v>35</v>
      </c>
      <c r="F160" s="31">
        <v>20</v>
      </c>
      <c r="G160" s="31">
        <v>0.69799999999999995</v>
      </c>
      <c r="H160" s="31">
        <v>0.13</v>
      </c>
      <c r="I160" s="31">
        <v>7.3520000000000003</v>
      </c>
      <c r="J160" s="31">
        <v>33</v>
      </c>
      <c r="K160" s="32">
        <v>0</v>
      </c>
      <c r="L160" s="31">
        <v>2.6699999999999999</v>
      </c>
    </row>
    <row r="161" ht="15">
      <c r="A161" s="26"/>
      <c r="B161" s="27"/>
      <c r="C161" s="28"/>
      <c r="D161" s="33" t="s">
        <v>50</v>
      </c>
      <c r="E161" s="30" t="s">
        <v>92</v>
      </c>
      <c r="F161" s="31">
        <v>40</v>
      </c>
      <c r="G161" s="31">
        <v>2.6579999999999999</v>
      </c>
      <c r="H161" s="31">
        <v>4.8849999999999998</v>
      </c>
      <c r="I161" s="31">
        <v>20.905999999999999</v>
      </c>
      <c r="J161" s="31">
        <v>138</v>
      </c>
      <c r="K161" s="32" t="s">
        <v>93</v>
      </c>
      <c r="L161" s="31">
        <v>9.4600000000000009</v>
      </c>
    </row>
    <row r="162" ht="15">
      <c r="A162" s="26"/>
      <c r="B162" s="27"/>
      <c r="C162" s="28"/>
      <c r="D162" s="33" t="s">
        <v>36</v>
      </c>
      <c r="E162" s="30" t="s">
        <v>94</v>
      </c>
      <c r="F162" s="31">
        <v>180</v>
      </c>
      <c r="G162" s="31">
        <v>2.2810000000000001</v>
      </c>
      <c r="H162" s="31">
        <v>0</v>
      </c>
      <c r="I162" s="31">
        <v>38.545999999999999</v>
      </c>
      <c r="J162" s="31">
        <v>164</v>
      </c>
      <c r="K162" s="32">
        <v>21</v>
      </c>
      <c r="L162" s="31">
        <v>66.180000000000007</v>
      </c>
    </row>
    <row r="163" ht="15">
      <c r="A163" s="26"/>
      <c r="B163" s="27"/>
      <c r="C163" s="28"/>
      <c r="D163" s="34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34"/>
      <c r="E164" s="30"/>
      <c r="F164" s="31"/>
      <c r="G164" s="31"/>
      <c r="H164" s="31"/>
      <c r="I164" s="31"/>
      <c r="J164" s="31"/>
      <c r="K164" s="32"/>
      <c r="L164" s="31"/>
    </row>
    <row r="165" ht="15">
      <c r="A165" s="35"/>
      <c r="B165" s="36"/>
      <c r="C165" s="37"/>
      <c r="D165" s="38" t="s">
        <v>38</v>
      </c>
      <c r="E165" s="39"/>
      <c r="F165" s="40">
        <f>SUM(F158:F164)</f>
        <v>600</v>
      </c>
      <c r="G165" s="40">
        <f t="shared" ref="G165:J165" si="24">SUM(G158:G164)</f>
        <v>20.901999999999997</v>
      </c>
      <c r="H165" s="40">
        <f t="shared" si="24"/>
        <v>23.457000000000001</v>
      </c>
      <c r="I165" s="40">
        <f t="shared" si="24"/>
        <v>81.537000000000006</v>
      </c>
      <c r="J165" s="40">
        <f t="shared" si="24"/>
        <v>621</v>
      </c>
      <c r="K165" s="41"/>
      <c r="L165" s="40">
        <f>SUM(L158:L164)</f>
        <v>160</v>
      </c>
    </row>
    <row r="166" ht="15">
      <c r="A166" s="42">
        <f>A158</f>
        <v>2</v>
      </c>
      <c r="B166" s="43">
        <f>B158</f>
        <v>4</v>
      </c>
      <c r="C166" s="44" t="s">
        <v>39</v>
      </c>
      <c r="D166" s="33" t="s">
        <v>27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40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41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45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34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34"/>
      <c r="E174" s="30"/>
      <c r="F174" s="31"/>
      <c r="G174" s="31"/>
      <c r="H174" s="31"/>
      <c r="I174" s="31"/>
      <c r="J174" s="31"/>
      <c r="K174" s="32"/>
      <c r="L174" s="31"/>
    </row>
    <row r="175" ht="15">
      <c r="A175" s="35"/>
      <c r="B175" s="36"/>
      <c r="C175" s="37"/>
      <c r="D175" s="38" t="s">
        <v>38</v>
      </c>
      <c r="E175" s="39"/>
      <c r="F175" s="40">
        <f>SUM(F166:F174)</f>
        <v>0</v>
      </c>
      <c r="G175" s="40">
        <f t="shared" ref="G175:J175" si="25">SUM(G166:G174)</f>
        <v>0</v>
      </c>
      <c r="H175" s="40">
        <f t="shared" si="25"/>
        <v>0</v>
      </c>
      <c r="I175" s="40">
        <f t="shared" si="25"/>
        <v>0</v>
      </c>
      <c r="J175" s="40">
        <f t="shared" si="25"/>
        <v>0</v>
      </c>
      <c r="K175" s="41"/>
      <c r="L175" s="40">
        <f>SUM(L166:L174)</f>
        <v>0</v>
      </c>
    </row>
    <row r="176" ht="15.75">
      <c r="A176" s="45">
        <f>A158</f>
        <v>2</v>
      </c>
      <c r="B176" s="46">
        <f>B158</f>
        <v>4</v>
      </c>
      <c r="C176" s="47" t="s">
        <v>46</v>
      </c>
      <c r="D176" s="48"/>
      <c r="E176" s="49"/>
      <c r="F176" s="50">
        <f>F165+F175</f>
        <v>600</v>
      </c>
      <c r="G176" s="50">
        <f>G165+G175</f>
        <v>20.901999999999997</v>
      </c>
      <c r="H176" s="50">
        <f>H165+H175</f>
        <v>23.457000000000001</v>
      </c>
      <c r="I176" s="50">
        <f>I165+I175</f>
        <v>81.537000000000006</v>
      </c>
      <c r="J176" s="50">
        <f t="shared" ref="J176:L176" si="26">J165+J175</f>
        <v>621</v>
      </c>
      <c r="K176" s="50"/>
      <c r="L176" s="50">
        <f t="shared" si="26"/>
        <v>160</v>
      </c>
    </row>
    <row r="177" ht="15">
      <c r="A177" s="19">
        <v>2</v>
      </c>
      <c r="B177" s="20">
        <v>5</v>
      </c>
      <c r="C177" s="21" t="s">
        <v>26</v>
      </c>
      <c r="D177" s="22" t="s">
        <v>30</v>
      </c>
      <c r="E177" s="23" t="s">
        <v>95</v>
      </c>
      <c r="F177" s="24">
        <v>90</v>
      </c>
      <c r="G177" s="24">
        <v>9.9309999999999992</v>
      </c>
      <c r="H177" s="24">
        <v>10.388999999999999</v>
      </c>
      <c r="I177" s="24">
        <v>9.3599999999999994</v>
      </c>
      <c r="J177" s="24">
        <v>171</v>
      </c>
      <c r="K177" s="25" t="s">
        <v>96</v>
      </c>
      <c r="L177" s="24">
        <v>61.18</v>
      </c>
    </row>
    <row r="178" ht="15">
      <c r="A178" s="26"/>
      <c r="B178" s="27"/>
      <c r="C178" s="28"/>
      <c r="D178" s="29" t="s">
        <v>30</v>
      </c>
      <c r="E178" s="30" t="s">
        <v>66</v>
      </c>
      <c r="F178" s="31">
        <v>150</v>
      </c>
      <c r="G178" s="31">
        <v>4.4829999999999997</v>
      </c>
      <c r="H178" s="31">
        <v>3.6960000000000002</v>
      </c>
      <c r="I178" s="31">
        <v>31.295000000000002</v>
      </c>
      <c r="J178" s="31">
        <v>176</v>
      </c>
      <c r="K178" s="32" t="s">
        <v>67</v>
      </c>
      <c r="L178" s="31">
        <v>16.129999999999999</v>
      </c>
    </row>
    <row r="179" ht="15">
      <c r="A179" s="26"/>
      <c r="B179" s="27"/>
      <c r="C179" s="28"/>
      <c r="D179" s="33" t="s">
        <v>59</v>
      </c>
      <c r="E179" s="30" t="s">
        <v>97</v>
      </c>
      <c r="F179" s="31">
        <v>30</v>
      </c>
      <c r="G179" s="31">
        <v>0.29799999999999999</v>
      </c>
      <c r="H179" s="31">
        <v>0.629</v>
      </c>
      <c r="I179" s="31">
        <v>4.1360000000000001</v>
      </c>
      <c r="J179" s="31">
        <v>23</v>
      </c>
      <c r="K179" s="32">
        <v>0</v>
      </c>
      <c r="L179" s="31">
        <v>8.7200000000000006</v>
      </c>
    </row>
    <row r="180" ht="15">
      <c r="A180" s="26"/>
      <c r="B180" s="27"/>
      <c r="C180" s="28"/>
      <c r="D180" s="33" t="s">
        <v>32</v>
      </c>
      <c r="E180" s="30" t="s">
        <v>98</v>
      </c>
      <c r="F180" s="31">
        <v>217</v>
      </c>
      <c r="G180" s="31">
        <v>0.21199999999999999</v>
      </c>
      <c r="H180" s="31">
        <v>7.0000000000000001e-003</v>
      </c>
      <c r="I180" s="31">
        <v>8.9429999999999996</v>
      </c>
      <c r="J180" s="31">
        <v>37</v>
      </c>
      <c r="K180" s="32">
        <v>25</v>
      </c>
      <c r="L180" s="31">
        <v>7.0499999999999998</v>
      </c>
    </row>
    <row r="181" ht="15">
      <c r="A181" s="26"/>
      <c r="B181" s="27"/>
      <c r="C181" s="28"/>
      <c r="D181" s="33" t="s">
        <v>34</v>
      </c>
      <c r="E181" s="30" t="s">
        <v>35</v>
      </c>
      <c r="F181" s="31">
        <v>20</v>
      </c>
      <c r="G181" s="31">
        <v>0.69799999999999995</v>
      </c>
      <c r="H181" s="31">
        <v>0.13</v>
      </c>
      <c r="I181" s="31">
        <v>7.3520000000000003</v>
      </c>
      <c r="J181" s="31">
        <v>33</v>
      </c>
      <c r="K181" s="32">
        <v>0</v>
      </c>
      <c r="L181" s="31">
        <v>2.6699999999999999</v>
      </c>
    </row>
    <row r="182" ht="15">
      <c r="A182" s="26"/>
      <c r="B182" s="27"/>
      <c r="C182" s="28"/>
      <c r="D182" s="29" t="s">
        <v>50</v>
      </c>
      <c r="E182" s="30" t="s">
        <v>57</v>
      </c>
      <c r="F182" s="31">
        <v>50</v>
      </c>
      <c r="G182" s="31">
        <v>3.2280000000000002</v>
      </c>
      <c r="H182" s="31">
        <v>3.1579999999999999</v>
      </c>
      <c r="I182" s="31">
        <v>23.120999999999999</v>
      </c>
      <c r="J182" s="31">
        <v>134</v>
      </c>
      <c r="K182" s="32">
        <v>0</v>
      </c>
      <c r="L182" s="31">
        <v>31.5</v>
      </c>
    </row>
    <row r="183" ht="15">
      <c r="A183" s="26"/>
      <c r="B183" s="27"/>
      <c r="C183" s="28"/>
      <c r="D183" s="29" t="s">
        <v>36</v>
      </c>
      <c r="E183" s="30" t="s">
        <v>99</v>
      </c>
      <c r="F183" s="31">
        <v>110</v>
      </c>
      <c r="G183" s="31">
        <v>0.74399999999999999</v>
      </c>
      <c r="H183" s="31">
        <v>0.31</v>
      </c>
      <c r="I183" s="31">
        <v>10.095000000000001</v>
      </c>
      <c r="J183" s="31">
        <v>46</v>
      </c>
      <c r="K183" s="32">
        <v>12</v>
      </c>
      <c r="L183" s="31">
        <v>32.75</v>
      </c>
    </row>
    <row r="184" ht="15.75" customHeight="1">
      <c r="A184" s="35"/>
      <c r="B184" s="36"/>
      <c r="C184" s="37"/>
      <c r="D184" s="38" t="s">
        <v>38</v>
      </c>
      <c r="E184" s="39"/>
      <c r="F184" s="40">
        <f>SUM(F177:F183)</f>
        <v>667</v>
      </c>
      <c r="G184" s="40">
        <f t="shared" ref="G184:J184" si="27">SUM(G177:G183)</f>
        <v>19.593999999999998</v>
      </c>
      <c r="H184" s="40">
        <f t="shared" si="27"/>
        <v>18.318999999999999</v>
      </c>
      <c r="I184" s="40">
        <f t="shared" si="27"/>
        <v>94.301999999999992</v>
      </c>
      <c r="J184" s="40">
        <f t="shared" si="27"/>
        <v>620</v>
      </c>
      <c r="K184" s="41"/>
      <c r="L184" s="40">
        <f>SUM(L177:L183)</f>
        <v>160</v>
      </c>
    </row>
    <row r="185" ht="15">
      <c r="A185" s="42">
        <f>A177</f>
        <v>2</v>
      </c>
      <c r="B185" s="43">
        <f>B177</f>
        <v>5</v>
      </c>
      <c r="C185" s="44" t="s">
        <v>39</v>
      </c>
      <c r="D185" s="33" t="s">
        <v>27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40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41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45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34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34"/>
      <c r="E193" s="30"/>
      <c r="F193" s="31"/>
      <c r="G193" s="31"/>
      <c r="H193" s="31"/>
      <c r="I193" s="31"/>
      <c r="J193" s="31"/>
      <c r="K193" s="32"/>
      <c r="L193" s="31"/>
    </row>
    <row r="194" ht="15">
      <c r="A194" s="35"/>
      <c r="B194" s="36"/>
      <c r="C194" s="37"/>
      <c r="D194" s="38" t="s">
        <v>38</v>
      </c>
      <c r="E194" s="39"/>
      <c r="F194" s="40">
        <f>SUM(F185:F193)</f>
        <v>0</v>
      </c>
      <c r="G194" s="40">
        <f t="shared" ref="G194:J194" si="28">SUM(G185:G193)</f>
        <v>0</v>
      </c>
      <c r="H194" s="40">
        <f t="shared" si="28"/>
        <v>0</v>
      </c>
      <c r="I194" s="40">
        <f t="shared" si="28"/>
        <v>0</v>
      </c>
      <c r="J194" s="40">
        <f t="shared" si="28"/>
        <v>0</v>
      </c>
      <c r="K194" s="41"/>
      <c r="L194" s="40">
        <f>SUM(L185:L193)</f>
        <v>0</v>
      </c>
    </row>
    <row r="195" ht="15">
      <c r="A195" s="45">
        <f>A177</f>
        <v>2</v>
      </c>
      <c r="B195" s="46">
        <f>B177</f>
        <v>5</v>
      </c>
      <c r="C195" s="47" t="s">
        <v>46</v>
      </c>
      <c r="D195" s="48"/>
      <c r="E195" s="49"/>
      <c r="F195" s="50">
        <f>F184+F194</f>
        <v>667</v>
      </c>
      <c r="G195" s="50">
        <f>G184+G194</f>
        <v>19.593999999999998</v>
      </c>
      <c r="H195" s="50">
        <f>H184+H194</f>
        <v>18.318999999999999</v>
      </c>
      <c r="I195" s="50">
        <f>I184+I194</f>
        <v>94.301999999999992</v>
      </c>
      <c r="J195" s="50">
        <f t="shared" ref="J195:L195" si="29">J184+J194</f>
        <v>620</v>
      </c>
      <c r="K195" s="50"/>
      <c r="L195" s="50">
        <f t="shared" si="29"/>
        <v>160</v>
      </c>
    </row>
    <row r="196">
      <c r="A196" s="54"/>
      <c r="B196" s="55"/>
      <c r="C196" s="56" t="s">
        <v>100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623.5</v>
      </c>
      <c r="G196" s="57">
        <f t="shared" ref="G196:J196" si="30">(G24+G43+G62+G81+G100+G119+G138+G157+G176+G195)/(IF(G24=0,0,1)+IF(G43=0,0,1)+IF(G62=0,0,1)+IF(G81=0,0,1)+IF(G100=0,0,1)+IF(G119=0,0,1)+IF(G138=0,0,1)+IF(G157=0,0,1)+IF(G176=0,0,1)+IF(G195=0,0,1))</f>
        <v>20.519299999999994</v>
      </c>
      <c r="H196" s="57">
        <f t="shared" si="30"/>
        <v>19.1631</v>
      </c>
      <c r="I196" s="57">
        <f t="shared" si="30"/>
        <v>82.333800000000011</v>
      </c>
      <c r="J196" s="57">
        <f t="shared" si="30"/>
        <v>583.79999999999995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2023-10-24T07:07:06Z</dcterms:modified>
</cp:coreProperties>
</file>